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-my.sharepoint.com/personal/karen_kittredge_harvard_edu/Documents/Policy/Software and Cloud etc/2018/Final/"/>
    </mc:Choice>
  </mc:AlternateContent>
  <bookViews>
    <workbookView xWindow="0" yWindow="0" windowWidth="28800" windowHeight="11535"/>
  </bookViews>
  <sheets>
    <sheet name="% of Time Example" sheetId="1" r:id="rId1"/>
    <sheet name="Monthly Tracking Example" sheetId="2" r:id="rId2"/>
  </sheets>
  <definedNames>
    <definedName name="_xlnm.Print_Area" localSheetId="0">'% of Time Example'!$A$1:$AI$19</definedName>
  </definedNames>
  <calcPr calcId="152511"/>
</workbook>
</file>

<file path=xl/calcChain.xml><?xml version="1.0" encoding="utf-8"?>
<calcChain xmlns="http://schemas.openxmlformats.org/spreadsheetml/2006/main">
  <c r="AM17" i="1" l="1"/>
  <c r="AM16" i="1"/>
  <c r="AM15" i="1"/>
  <c r="AM14" i="1"/>
  <c r="AM13" i="1"/>
  <c r="AM12" i="1"/>
  <c r="AM11" i="1"/>
  <c r="AM10" i="1"/>
  <c r="AM9" i="1"/>
  <c r="AM8" i="1"/>
  <c r="AM7" i="1"/>
  <c r="AL17" i="1"/>
  <c r="AL16" i="1"/>
  <c r="AL15" i="1"/>
  <c r="AL14" i="1"/>
  <c r="AL13" i="1"/>
  <c r="AL12" i="1"/>
  <c r="AL11" i="1"/>
  <c r="AL10" i="1"/>
  <c r="AL9" i="1"/>
  <c r="AL8" i="1"/>
  <c r="AL7" i="1"/>
  <c r="K5" i="2"/>
  <c r="T6" i="1" l="1"/>
  <c r="N6" i="1"/>
  <c r="H6" i="1"/>
  <c r="AE6" i="1" s="1"/>
  <c r="H10" i="2"/>
  <c r="G11" i="2"/>
  <c r="F11" i="2"/>
  <c r="E11" i="2"/>
  <c r="D11" i="2"/>
  <c r="C11" i="2"/>
  <c r="H6" i="2"/>
  <c r="H7" i="2"/>
  <c r="H8" i="2"/>
  <c r="H9" i="2"/>
  <c r="B11" i="2"/>
  <c r="B6" i="1"/>
  <c r="H11" i="2" l="1"/>
  <c r="J10" i="2" l="1"/>
  <c r="J8" i="2"/>
  <c r="K8" i="2" s="1"/>
  <c r="J7" i="2"/>
  <c r="K7" i="2" s="1"/>
  <c r="J9" i="2"/>
  <c r="K9" i="2" s="1"/>
  <c r="J6" i="2"/>
  <c r="K6" i="2" s="1"/>
  <c r="AB6" i="1" l="1"/>
  <c r="AB19" i="1" s="1"/>
  <c r="K10" i="2"/>
  <c r="AC6" i="1" s="1"/>
  <c r="AC19" i="1" s="1"/>
  <c r="D6" i="1"/>
  <c r="J12" i="2"/>
  <c r="J6" i="1"/>
  <c r="L6" i="1"/>
  <c r="X6" i="1"/>
  <c r="X19" i="1" s="1"/>
  <c r="V6" i="1"/>
  <c r="V19" i="1" s="1"/>
  <c r="P6" i="1"/>
  <c r="P19" i="1" s="1"/>
  <c r="R6" i="1"/>
  <c r="R19" i="1" s="1"/>
  <c r="AL6" i="1" l="1"/>
  <c r="D19" i="1"/>
  <c r="AI6" i="1"/>
  <c r="AI19" i="1" s="1"/>
  <c r="L19" i="1"/>
  <c r="AG6" i="1"/>
  <c r="AG19" i="1" s="1"/>
  <c r="J19" i="1"/>
  <c r="Z6" i="1"/>
  <c r="Z19" i="1" s="1"/>
  <c r="F6" i="1"/>
  <c r="K12" i="2"/>
  <c r="M13" i="2" s="1"/>
  <c r="AM6" i="1" l="1"/>
  <c r="F19" i="1"/>
  <c r="AA6" i="1"/>
  <c r="AA19" i="1" s="1"/>
</calcChain>
</file>

<file path=xl/sharedStrings.xml><?xml version="1.0" encoding="utf-8"?>
<sst xmlns="http://schemas.openxmlformats.org/spreadsheetml/2006/main" count="61" uniqueCount="43">
  <si>
    <t># Resources</t>
  </si>
  <si>
    <t>% Time</t>
  </si>
  <si>
    <t>Cost</t>
  </si>
  <si>
    <t>% Total Time</t>
  </si>
  <si>
    <t>(Check)</t>
  </si>
  <si>
    <t>Oct</t>
  </si>
  <si>
    <t>Nov</t>
  </si>
  <si>
    <t>Dec</t>
  </si>
  <si>
    <t>Jan</t>
  </si>
  <si>
    <t>May</t>
  </si>
  <si>
    <t>Training Tasks</t>
  </si>
  <si>
    <t>Project % Time</t>
  </si>
  <si>
    <t>AVERAGE TIME</t>
  </si>
  <si>
    <t>TOTAL</t>
  </si>
  <si>
    <t>Empl.</t>
  </si>
  <si>
    <t xml:space="preserve">Sample Tracking Spreadsheet </t>
  </si>
  <si>
    <t>INPUT # OF RESOURCES</t>
  </si>
  <si>
    <t>Total TIME</t>
  </si>
  <si>
    <t>Highlighted columns require input</t>
  </si>
  <si>
    <t xml:space="preserve">PRELIMINARY PROJECT PHASE                       • Conceptual formulation and evaluation of alternatives
• Determining software performance requirements/specifications
• Final selection of alternative
</t>
  </si>
  <si>
    <t xml:space="preserve">APPLICATION DEVELOPMENT PHASE           • Design of chosen path, including software configuration and software interface
• Coding
• Installation to hardware
• Testing, including parallel processing phase
</t>
  </si>
  <si>
    <t xml:space="preserve">POST-IMPLEMENTATION/OPERATION PHASE                                                               • Software application maintenance
• Upgrades that do not contribute to additional functionality
</t>
  </si>
  <si>
    <t>Actual Salary or Blended Rate</t>
  </si>
  <si>
    <t>Non-project tasks</t>
  </si>
  <si>
    <t>Total Hours (should equal monthly total)</t>
  </si>
  <si>
    <t>Preliminary Project Phase Tasks</t>
  </si>
  <si>
    <t>Application Development Phase Tasks</t>
  </si>
  <si>
    <t>Post-Implementation/Operation Phase</t>
  </si>
  <si>
    <t>Capitalizable Tasks</t>
  </si>
  <si>
    <t>March</t>
  </si>
  <si>
    <t>April</t>
  </si>
  <si>
    <t>June</t>
  </si>
  <si>
    <t>July</t>
  </si>
  <si>
    <t>Sept</t>
  </si>
  <si>
    <t>Non-project % time</t>
  </si>
  <si>
    <t>Check</t>
  </si>
  <si>
    <t>Project $</t>
  </si>
  <si>
    <t xml:space="preserve">Non-Project $ </t>
  </si>
  <si>
    <t>Totals</t>
  </si>
  <si>
    <t>August</t>
  </si>
  <si>
    <t>Fen</t>
  </si>
  <si>
    <t>Represents One Month of Activity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</si>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</sst>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"/>
    <numFmt numFmtId="167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rgb="FF0070C0"/>
      <name val="Calibri"/>
      <family val="2"/>
      <scheme val="minor"/>
    </font>
    <font>
      <i/>
      <sz val="9"/>
      <color rgb="FF0070C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164" fontId="0" fillId="0" borderId="0" xfId="2" applyNumberFormat="1" applyFont="1"/>
    <xf numFmtId="0" fontId="0" fillId="0" borderId="0" xfId="0" applyFill="1"/>
    <xf numFmtId="0" fontId="4" fillId="0" borderId="0" xfId="0" applyFont="1"/>
    <xf numFmtId="0" fontId="5" fillId="0" borderId="0" xfId="0" applyFont="1" applyAlignment="1">
      <alignment horizontal="right"/>
    </xf>
    <xf numFmtId="164" fontId="0" fillId="0" borderId="0" xfId="2" applyNumberFormat="1" applyFont="1" applyBorder="1"/>
    <xf numFmtId="166" fontId="0" fillId="0" borderId="6" xfId="0" applyNumberFormat="1" applyBorder="1"/>
    <xf numFmtId="164" fontId="0" fillId="4" borderId="0" xfId="2" applyNumberFormat="1" applyFont="1" applyFill="1" applyBorder="1"/>
    <xf numFmtId="166" fontId="6" fillId="0" borderId="0" xfId="0" applyNumberFormat="1" applyFont="1"/>
    <xf numFmtId="0" fontId="6" fillId="0" borderId="0" xfId="0" applyFont="1"/>
    <xf numFmtId="0" fontId="0" fillId="0" borderId="0" xfId="0" applyBorder="1"/>
    <xf numFmtId="0" fontId="0" fillId="0" borderId="8" xfId="0" applyBorder="1"/>
    <xf numFmtId="0" fontId="0" fillId="0" borderId="0" xfId="0" applyFill="1" applyBorder="1"/>
    <xf numFmtId="166" fontId="0" fillId="0" borderId="0" xfId="0" applyNumberFormat="1" applyBorder="1"/>
    <xf numFmtId="0" fontId="0" fillId="0" borderId="0" xfId="0" applyFont="1" applyFill="1" applyBorder="1"/>
    <xf numFmtId="0" fontId="0" fillId="0" borderId="0" xfId="0" applyFont="1" applyBorder="1"/>
    <xf numFmtId="0" fontId="3" fillId="0" borderId="0" xfId="0" applyFont="1"/>
    <xf numFmtId="0" fontId="3" fillId="0" borderId="0" xfId="0" applyFont="1" applyFill="1" applyBorder="1"/>
    <xf numFmtId="0" fontId="2" fillId="2" borderId="0" xfId="0" applyFont="1" applyFill="1"/>
    <xf numFmtId="0" fontId="0" fillId="0" borderId="12" xfId="0" applyBorder="1"/>
    <xf numFmtId="0" fontId="3" fillId="6" borderId="0" xfId="0" applyFont="1" applyFill="1" applyBorder="1"/>
    <xf numFmtId="166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0" fillId="0" borderId="14" xfId="0" applyBorder="1"/>
    <xf numFmtId="166" fontId="1" fillId="0" borderId="14" xfId="1" applyNumberFormat="1" applyFont="1" applyBorder="1"/>
    <xf numFmtId="0" fontId="3" fillId="6" borderId="12" xfId="0" applyFont="1" applyFill="1" applyBorder="1"/>
    <xf numFmtId="164" fontId="3" fillId="6" borderId="12" xfId="0" applyNumberFormat="1" applyFont="1" applyFill="1" applyBorder="1"/>
    <xf numFmtId="0" fontId="3" fillId="5" borderId="15" xfId="0" applyFont="1" applyFill="1" applyBorder="1" applyAlignment="1">
      <alignment horizontal="center" wrapText="1"/>
    </xf>
    <xf numFmtId="0" fontId="3" fillId="7" borderId="16" xfId="0" applyFont="1" applyFill="1" applyBorder="1" applyAlignment="1">
      <alignment wrapText="1"/>
    </xf>
    <xf numFmtId="0" fontId="3" fillId="5" borderId="13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 wrapText="1"/>
    </xf>
    <xf numFmtId="0" fontId="0" fillId="5" borderId="0" xfId="0" applyFill="1"/>
    <xf numFmtId="0" fontId="2" fillId="2" borderId="0" xfId="0" applyFont="1" applyFill="1" applyAlignment="1">
      <alignment vertical="top" wrapText="1"/>
    </xf>
    <xf numFmtId="0" fontId="0" fillId="0" borderId="17" xfId="0" applyBorder="1"/>
    <xf numFmtId="0" fontId="3" fillId="7" borderId="0" xfId="0" applyFont="1" applyFill="1"/>
    <xf numFmtId="0" fontId="3" fillId="7" borderId="12" xfId="0" applyFont="1" applyFill="1" applyBorder="1"/>
    <xf numFmtId="164" fontId="3" fillId="7" borderId="12" xfId="0" applyNumberFormat="1" applyFont="1" applyFill="1" applyBorder="1"/>
    <xf numFmtId="10" fontId="0" fillId="0" borderId="0" xfId="2" applyNumberFormat="1" applyFont="1"/>
    <xf numFmtId="167" fontId="3" fillId="6" borderId="12" xfId="3" applyNumberFormat="1" applyFont="1" applyFill="1" applyBorder="1"/>
    <xf numFmtId="164" fontId="4" fillId="0" borderId="0" xfId="2" applyNumberFormat="1" applyFont="1" applyBorder="1"/>
    <xf numFmtId="0" fontId="3" fillId="0" borderId="0" xfId="0" applyFont="1" applyBorder="1"/>
    <xf numFmtId="0" fontId="0" fillId="7" borderId="0" xfId="0" applyFill="1"/>
    <xf numFmtId="8" fontId="0" fillId="0" borderId="0" xfId="0" applyNumberFormat="1"/>
    <xf numFmtId="6" fontId="3" fillId="5" borderId="20" xfId="0" applyNumberFormat="1" applyFont="1" applyFill="1" applyBorder="1"/>
    <xf numFmtId="0" fontId="0" fillId="5" borderId="19" xfId="0" applyFill="1" applyBorder="1" applyAlignment="1">
      <alignment horizontal="center" wrapText="1"/>
    </xf>
    <xf numFmtId="0" fontId="7" fillId="0" borderId="0" xfId="0" applyFont="1" applyAlignment="1">
      <alignment vertical="top"/>
    </xf>
    <xf numFmtId="164" fontId="4" fillId="0" borderId="0" xfId="2" applyNumberFormat="1" applyFont="1"/>
    <xf numFmtId="0" fontId="4" fillId="0" borderId="0" xfId="0" applyFont="1" applyFill="1"/>
    <xf numFmtId="0" fontId="8" fillId="0" borderId="0" xfId="0" applyFont="1" applyAlignment="1">
      <alignment horizontal="right"/>
    </xf>
    <xf numFmtId="0" fontId="4" fillId="0" borderId="0" xfId="0" applyFont="1" applyAlignment="1"/>
    <xf numFmtId="0" fontId="9" fillId="2" borderId="1" xfId="0" applyFont="1" applyFill="1" applyBorder="1" applyAlignment="1"/>
    <xf numFmtId="0" fontId="9" fillId="2" borderId="2" xfId="0" applyFont="1" applyFill="1" applyBorder="1" applyAlignment="1"/>
    <xf numFmtId="164" fontId="9" fillId="2" borderId="2" xfId="2" applyNumberFormat="1" applyFont="1" applyFill="1" applyBorder="1" applyAlignment="1"/>
    <xf numFmtId="0" fontId="9" fillId="2" borderId="3" xfId="0" applyFont="1" applyFill="1" applyBorder="1" applyAlignment="1"/>
    <xf numFmtId="0" fontId="9" fillId="0" borderId="0" xfId="0" applyFont="1" applyFill="1" applyAlignment="1"/>
    <xf numFmtId="0" fontId="9" fillId="2" borderId="1" xfId="0" applyFont="1" applyFill="1" applyBorder="1" applyAlignment="1">
      <alignment horizontal="left"/>
    </xf>
    <xf numFmtId="0" fontId="9" fillId="2" borderId="4" xfId="0" applyFont="1" applyFill="1" applyBorder="1" applyAlignment="1"/>
    <xf numFmtId="0" fontId="9" fillId="2" borderId="0" xfId="0" applyFont="1" applyFill="1" applyBorder="1" applyAlignment="1"/>
    <xf numFmtId="0" fontId="4" fillId="0" borderId="0" xfId="0" applyFont="1" applyAlignment="1">
      <alignment horizontal="center"/>
    </xf>
    <xf numFmtId="0" fontId="4" fillId="0" borderId="0" xfId="0" applyFont="1" applyFill="1" applyAlignment="1"/>
    <xf numFmtId="0" fontId="10" fillId="0" borderId="5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164" fontId="10" fillId="0" borderId="0" xfId="2" applyNumberFormat="1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10" fillId="3" borderId="7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wrapText="1"/>
    </xf>
    <xf numFmtId="0" fontId="10" fillId="4" borderId="0" xfId="0" applyFont="1" applyFill="1" applyBorder="1" applyAlignment="1">
      <alignment wrapText="1"/>
    </xf>
    <xf numFmtId="164" fontId="10" fillId="4" borderId="0" xfId="2" applyNumberFormat="1" applyFont="1" applyFill="1" applyBorder="1" applyAlignment="1">
      <alignment wrapText="1"/>
    </xf>
    <xf numFmtId="0" fontId="10" fillId="4" borderId="6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/>
    </xf>
    <xf numFmtId="165" fontId="12" fillId="7" borderId="0" xfId="1" applyNumberFormat="1" applyFont="1" applyFill="1" applyBorder="1" applyAlignment="1"/>
    <xf numFmtId="0" fontId="13" fillId="0" borderId="0" xfId="0" applyFont="1" applyFill="1" applyAlignment="1">
      <alignment horizontal="center"/>
    </xf>
    <xf numFmtId="0" fontId="10" fillId="0" borderId="5" xfId="0" applyFont="1" applyFill="1" applyBorder="1" applyAlignment="1"/>
    <xf numFmtId="0" fontId="10" fillId="0" borderId="0" xfId="0" applyFont="1" applyFill="1" applyBorder="1" applyAlignment="1"/>
    <xf numFmtId="164" fontId="10" fillId="0" borderId="0" xfId="2" applyNumberFormat="1" applyFont="1" applyFill="1" applyBorder="1" applyAlignment="1"/>
    <xf numFmtId="0" fontId="10" fillId="0" borderId="6" xfId="0" applyFont="1" applyFill="1" applyBorder="1" applyAlignment="1"/>
    <xf numFmtId="0" fontId="10" fillId="0" borderId="0" xfId="0" applyFont="1" applyFill="1" applyAlignment="1"/>
    <xf numFmtId="0" fontId="10" fillId="0" borderId="7" xfId="0" applyFont="1" applyFill="1" applyBorder="1" applyAlignment="1"/>
    <xf numFmtId="0" fontId="10" fillId="4" borderId="5" xfId="0" applyFont="1" applyFill="1" applyBorder="1" applyAlignment="1"/>
    <xf numFmtId="0" fontId="10" fillId="4" borderId="0" xfId="0" applyFont="1" applyFill="1" applyBorder="1" applyAlignment="1"/>
    <xf numFmtId="164" fontId="10" fillId="4" borderId="0" xfId="2" applyNumberFormat="1" applyFont="1" applyFill="1" applyBorder="1" applyAlignment="1"/>
    <xf numFmtId="0" fontId="10" fillId="4" borderId="6" xfId="0" applyFont="1" applyFill="1" applyBorder="1" applyAlignment="1"/>
    <xf numFmtId="0" fontId="4" fillId="0" borderId="5" xfId="0" applyFont="1" applyBorder="1"/>
    <xf numFmtId="0" fontId="7" fillId="0" borderId="0" xfId="0" applyFont="1" applyBorder="1" applyAlignment="1">
      <alignment horizontal="center"/>
    </xf>
    <xf numFmtId="166" fontId="4" fillId="0" borderId="6" xfId="0" applyNumberFormat="1" applyFont="1" applyBorder="1"/>
    <xf numFmtId="164" fontId="4" fillId="0" borderId="7" xfId="2" applyNumberFormat="1" applyFont="1" applyBorder="1"/>
    <xf numFmtId="165" fontId="4" fillId="0" borderId="7" xfId="1" applyNumberFormat="1" applyFont="1" applyBorder="1"/>
    <xf numFmtId="165" fontId="4" fillId="0" borderId="0" xfId="1" applyNumberFormat="1" applyFont="1" applyBorder="1"/>
    <xf numFmtId="0" fontId="7" fillId="0" borderId="0" xfId="0" applyFont="1" applyAlignment="1">
      <alignment horizontal="center"/>
    </xf>
    <xf numFmtId="0" fontId="4" fillId="4" borderId="5" xfId="0" applyFont="1" applyFill="1" applyBorder="1"/>
    <xf numFmtId="0" fontId="7" fillId="4" borderId="0" xfId="0" applyFont="1" applyFill="1" applyBorder="1" applyAlignment="1"/>
    <xf numFmtId="164" fontId="4" fillId="4" borderId="0" xfId="2" applyNumberFormat="1" applyFont="1" applyFill="1" applyBorder="1"/>
    <xf numFmtId="166" fontId="4" fillId="4" borderId="6" xfId="0" applyNumberFormat="1" applyFont="1" applyFill="1" applyBorder="1" applyAlignment="1">
      <alignment horizontal="right"/>
    </xf>
    <xf numFmtId="10" fontId="8" fillId="0" borderId="0" xfId="0" applyNumberFormat="1" applyFont="1" applyAlignment="1">
      <alignment horizontal="right"/>
    </xf>
    <xf numFmtId="166" fontId="8" fillId="0" borderId="0" xfId="0" applyNumberFormat="1" applyFont="1"/>
    <xf numFmtId="0" fontId="8" fillId="0" borderId="0" xfId="0" applyFont="1"/>
    <xf numFmtId="0" fontId="4" fillId="0" borderId="0" xfId="0" applyFont="1" applyBorder="1"/>
    <xf numFmtId="0" fontId="4" fillId="4" borderId="0" xfId="0" applyFont="1" applyFill="1" applyBorder="1"/>
    <xf numFmtId="0" fontId="4" fillId="0" borderId="6" xfId="0" applyFont="1" applyBorder="1"/>
    <xf numFmtId="0" fontId="4" fillId="0" borderId="0" xfId="0" applyFont="1" applyFill="1" applyBorder="1"/>
    <xf numFmtId="0" fontId="4" fillId="0" borderId="0" xfId="0" applyFont="1" applyBorder="1" applyAlignment="1"/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Border="1"/>
    <xf numFmtId="165" fontId="8" fillId="0" borderId="0" xfId="1" applyNumberFormat="1" applyFont="1"/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/>
    <xf numFmtId="0" fontId="4" fillId="0" borderId="9" xfId="0" applyFont="1" applyBorder="1"/>
    <xf numFmtId="0" fontId="4" fillId="0" borderId="8" xfId="0" applyFont="1" applyBorder="1"/>
    <xf numFmtId="164" fontId="4" fillId="0" borderId="8" xfId="2" applyNumberFormat="1" applyFont="1" applyBorder="1"/>
    <xf numFmtId="166" fontId="4" fillId="0" borderId="10" xfId="0" applyNumberFormat="1" applyFont="1" applyBorder="1"/>
    <xf numFmtId="0" fontId="4" fillId="0" borderId="8" xfId="0" applyFont="1" applyFill="1" applyBorder="1"/>
    <xf numFmtId="164" fontId="4" fillId="0" borderId="18" xfId="2" applyNumberFormat="1" applyFont="1" applyBorder="1"/>
    <xf numFmtId="0" fontId="4" fillId="4" borderId="9" xfId="0" applyFont="1" applyFill="1" applyBorder="1"/>
    <xf numFmtId="0" fontId="4" fillId="4" borderId="8" xfId="0" applyFont="1" applyFill="1" applyBorder="1"/>
    <xf numFmtId="164" fontId="4" fillId="4" borderId="8" xfId="2" applyNumberFormat="1" applyFont="1" applyFill="1" applyBorder="1"/>
    <xf numFmtId="166" fontId="4" fillId="4" borderId="10" xfId="0" applyNumberFormat="1" applyFont="1" applyFill="1" applyBorder="1" applyAlignment="1">
      <alignment horizontal="right"/>
    </xf>
    <xf numFmtId="166" fontId="4" fillId="0" borderId="0" xfId="0" applyNumberFormat="1" applyFont="1" applyBorder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48576"/>
  <sheetViews>
    <sheetView tabSelected="1" zoomScaleNormal="100" zoomScaleSheetLayoutView="70" workbookViewId="0">
      <selection activeCell="F31" sqref="F31"/>
    </sheetView>
  </sheetViews>
  <sheetFormatPr defaultRowHeight="15" x14ac:dyDescent="0.25"/>
  <cols>
    <col min="1" max="1" width="8.42578125" customWidth="1"/>
    <col min="2" max="2" width="13" customWidth="1"/>
    <col min="3" max="3" width="1.5703125" customWidth="1"/>
    <col min="4" max="4" width="8.7109375" style="1" customWidth="1"/>
    <col min="5" max="5" width="1.28515625" style="1" customWidth="1"/>
    <col min="6" max="6" width="9.42578125" customWidth="1"/>
    <col min="7" max="7" width="0.7109375" style="2" customWidth="1"/>
    <col min="8" max="8" width="14.85546875" customWidth="1"/>
    <col min="9" max="9" width="2.28515625" customWidth="1"/>
    <col min="10" max="10" width="7.42578125" style="1" customWidth="1"/>
    <col min="11" max="11" width="1" style="1" customWidth="1"/>
    <col min="12" max="12" width="8.7109375" customWidth="1"/>
    <col min="13" max="13" width="1.7109375" customWidth="1"/>
    <col min="14" max="14" width="14.140625" customWidth="1"/>
    <col min="15" max="15" width="1.42578125" customWidth="1"/>
    <col min="16" max="16" width="6.7109375" style="1" customWidth="1"/>
    <col min="17" max="17" width="1.7109375" style="1" customWidth="1"/>
    <col min="18" max="18" width="8.85546875" customWidth="1"/>
    <col min="19" max="19" width="0.85546875" customWidth="1"/>
    <col min="20" max="20" width="14.42578125" customWidth="1"/>
    <col min="21" max="21" width="2.28515625" customWidth="1"/>
    <col min="22" max="22" width="7.42578125" style="1" bestFit="1" customWidth="1"/>
    <col min="23" max="23" width="1.140625" style="1" customWidth="1"/>
    <col min="25" max="25" width="1.28515625" customWidth="1"/>
    <col min="26" max="28" width="13.7109375" style="3" customWidth="1"/>
    <col min="29" max="29" width="8" style="3" customWidth="1"/>
    <col min="30" max="30" width="0.85546875" customWidth="1"/>
    <col min="31" max="31" width="16" customWidth="1"/>
    <col min="32" max="32" width="1" customWidth="1"/>
    <col min="33" max="33" width="8.28515625" style="1" customWidth="1"/>
    <col min="34" max="34" width="1.140625" style="1" customWidth="1"/>
    <col min="35" max="35" width="10.28515625" customWidth="1"/>
    <col min="36" max="36" width="0.7109375" customWidth="1"/>
    <col min="37" max="37" width="0.140625" hidden="1" customWidth="1"/>
    <col min="38" max="38" width="13.28515625" style="4" bestFit="1" customWidth="1"/>
    <col min="39" max="39" width="9.7109375" customWidth="1"/>
    <col min="40" max="40" width="9" customWidth="1"/>
  </cols>
  <sheetData>
    <row r="1" spans="1:40" s="3" customFormat="1" ht="12.75" x14ac:dyDescent="0.2">
      <c r="A1" s="48" t="s">
        <v>15</v>
      </c>
      <c r="D1" s="49"/>
      <c r="E1" s="49"/>
      <c r="G1" s="50"/>
      <c r="J1" s="49"/>
      <c r="K1" s="49"/>
      <c r="P1" s="49"/>
      <c r="Q1" s="49"/>
      <c r="V1" s="49"/>
      <c r="W1" s="49"/>
      <c r="AG1" s="49"/>
      <c r="AH1" s="49"/>
      <c r="AL1" s="51"/>
    </row>
    <row r="2" spans="1:40" s="3" customFormat="1" ht="13.5" thickBot="1" x14ac:dyDescent="0.25">
      <c r="A2" s="48"/>
      <c r="D2" s="49"/>
      <c r="E2" s="49"/>
      <c r="G2" s="50"/>
      <c r="J2" s="49"/>
      <c r="K2" s="49"/>
      <c r="P2" s="49"/>
      <c r="Q2" s="49"/>
      <c r="V2" s="49"/>
      <c r="W2" s="49"/>
      <c r="AG2" s="49"/>
      <c r="AH2" s="49"/>
      <c r="AL2" s="51"/>
    </row>
    <row r="3" spans="1:40" s="52" customFormat="1" ht="12.75" x14ac:dyDescent="0.2">
      <c r="B3" s="53" t="s">
        <v>25</v>
      </c>
      <c r="C3" s="54"/>
      <c r="D3" s="55"/>
      <c r="E3" s="55"/>
      <c r="F3" s="56"/>
      <c r="G3" s="57"/>
      <c r="H3" s="53" t="s">
        <v>26</v>
      </c>
      <c r="I3" s="54"/>
      <c r="J3" s="55"/>
      <c r="K3" s="55"/>
      <c r="L3" s="56"/>
      <c r="N3" s="53" t="s">
        <v>27</v>
      </c>
      <c r="O3" s="54"/>
      <c r="P3" s="55"/>
      <c r="Q3" s="55"/>
      <c r="R3" s="56"/>
      <c r="T3" s="58" t="s">
        <v>10</v>
      </c>
      <c r="U3" s="54"/>
      <c r="V3" s="55"/>
      <c r="W3" s="55"/>
      <c r="X3" s="56"/>
      <c r="Z3" s="59"/>
      <c r="AA3" s="59"/>
      <c r="AB3" s="59"/>
      <c r="AC3" s="60"/>
      <c r="AE3" s="53" t="s">
        <v>28</v>
      </c>
      <c r="AF3" s="54"/>
      <c r="AG3" s="55"/>
      <c r="AH3" s="55"/>
      <c r="AI3" s="56"/>
      <c r="AL3" s="51"/>
      <c r="AM3" s="61"/>
    </row>
    <row r="4" spans="1:40" s="52" customFormat="1" ht="42" customHeight="1" x14ac:dyDescent="0.2">
      <c r="A4" s="62"/>
      <c r="B4" s="63" t="s">
        <v>0</v>
      </c>
      <c r="C4" s="64"/>
      <c r="D4" s="65" t="s">
        <v>1</v>
      </c>
      <c r="E4" s="65"/>
      <c r="F4" s="66" t="s">
        <v>2</v>
      </c>
      <c r="G4" s="67"/>
      <c r="H4" s="63" t="s">
        <v>0</v>
      </c>
      <c r="I4" s="64"/>
      <c r="J4" s="65" t="s">
        <v>1</v>
      </c>
      <c r="K4" s="65"/>
      <c r="L4" s="66" t="s">
        <v>2</v>
      </c>
      <c r="M4" s="68"/>
      <c r="N4" s="63" t="s">
        <v>0</v>
      </c>
      <c r="O4" s="64"/>
      <c r="P4" s="65" t="s">
        <v>1</v>
      </c>
      <c r="Q4" s="65"/>
      <c r="R4" s="66" t="s">
        <v>2</v>
      </c>
      <c r="S4" s="69"/>
      <c r="T4" s="63" t="s">
        <v>0</v>
      </c>
      <c r="U4" s="64"/>
      <c r="V4" s="65" t="s">
        <v>1</v>
      </c>
      <c r="W4" s="65"/>
      <c r="X4" s="66" t="s">
        <v>2</v>
      </c>
      <c r="Y4" s="69"/>
      <c r="Z4" s="70" t="s">
        <v>11</v>
      </c>
      <c r="AA4" s="70" t="s">
        <v>36</v>
      </c>
      <c r="AB4" s="70" t="s">
        <v>34</v>
      </c>
      <c r="AC4" s="71" t="s">
        <v>37</v>
      </c>
      <c r="AD4" s="69"/>
      <c r="AE4" s="72" t="s">
        <v>0</v>
      </c>
      <c r="AF4" s="73"/>
      <c r="AG4" s="74" t="s">
        <v>1</v>
      </c>
      <c r="AH4" s="74"/>
      <c r="AI4" s="75" t="s">
        <v>2</v>
      </c>
      <c r="AL4" s="76" t="s">
        <v>3</v>
      </c>
      <c r="AM4" s="77"/>
    </row>
    <row r="5" spans="1:40" s="52" customFormat="1" ht="12.75" x14ac:dyDescent="0.2">
      <c r="A5" s="78" t="s">
        <v>42</v>
      </c>
      <c r="B5" s="79"/>
      <c r="C5" s="80"/>
      <c r="D5" s="81"/>
      <c r="E5" s="81"/>
      <c r="F5" s="82"/>
      <c r="G5" s="83"/>
      <c r="H5" s="79"/>
      <c r="I5" s="80"/>
      <c r="J5" s="81"/>
      <c r="K5" s="81"/>
      <c r="L5" s="82"/>
      <c r="M5" s="62"/>
      <c r="N5" s="79"/>
      <c r="O5" s="80"/>
      <c r="P5" s="81"/>
      <c r="Q5" s="81"/>
      <c r="R5" s="82"/>
      <c r="T5" s="79"/>
      <c r="U5" s="80"/>
      <c r="V5" s="81"/>
      <c r="W5" s="81"/>
      <c r="X5" s="82"/>
      <c r="Z5" s="84"/>
      <c r="AA5" s="84"/>
      <c r="AB5" s="84"/>
      <c r="AC5" s="80"/>
      <c r="AE5" s="85"/>
      <c r="AF5" s="86"/>
      <c r="AG5" s="87"/>
      <c r="AH5" s="87"/>
      <c r="AI5" s="88"/>
      <c r="AL5" s="51" t="s">
        <v>4</v>
      </c>
    </row>
    <row r="6" spans="1:40" s="3" customFormat="1" ht="12.75" x14ac:dyDescent="0.2">
      <c r="A6" s="3" t="s">
        <v>31</v>
      </c>
      <c r="B6" s="89">
        <f>'Monthly Tracking Example'!I6</f>
        <v>6</v>
      </c>
      <c r="C6" s="90"/>
      <c r="D6" s="42">
        <f>'Monthly Tracking Example'!J6</f>
        <v>4.642857142857143E-2</v>
      </c>
      <c r="E6" s="90"/>
      <c r="F6" s="91">
        <f>'Monthly Tracking Example'!K6</f>
        <v>2321.4285714285716</v>
      </c>
      <c r="G6" s="90"/>
      <c r="H6" s="89">
        <f>'Monthly Tracking Example'!I7</f>
        <v>6</v>
      </c>
      <c r="I6" s="90"/>
      <c r="J6" s="42">
        <f>'Monthly Tracking Example'!J7</f>
        <v>0.17857142857142858</v>
      </c>
      <c r="K6" s="90"/>
      <c r="L6" s="91">
        <f>'Monthly Tracking Example'!K7</f>
        <v>8928.5714285714294</v>
      </c>
      <c r="M6" s="90"/>
      <c r="N6" s="89">
        <f>'Monthly Tracking Example'!I8</f>
        <v>6</v>
      </c>
      <c r="O6" s="90"/>
      <c r="P6" s="42">
        <f>'Monthly Tracking Example'!J8</f>
        <v>0.17857142857142858</v>
      </c>
      <c r="Q6" s="90"/>
      <c r="R6" s="91">
        <f>'Monthly Tracking Example'!K8</f>
        <v>8928.5714285714294</v>
      </c>
      <c r="S6" s="90"/>
      <c r="T6" s="89">
        <f>'Monthly Tracking Example'!I9</f>
        <v>6</v>
      </c>
      <c r="U6" s="90"/>
      <c r="V6" s="42">
        <f>'Monthly Tracking Example'!J9</f>
        <v>0.1988095238095238</v>
      </c>
      <c r="W6" s="90"/>
      <c r="X6" s="91">
        <f>'Monthly Tracking Example'!K9</f>
        <v>9940.476190476189</v>
      </c>
      <c r="Y6" s="90"/>
      <c r="Z6" s="92">
        <f>+D6+J6+P6+V6</f>
        <v>0.60238095238095235</v>
      </c>
      <c r="AA6" s="93">
        <f>+F6+L6+R6+X6</f>
        <v>30119.047619047618</v>
      </c>
      <c r="AB6" s="92">
        <f>'Monthly Tracking Example'!J10</f>
        <v>0.39761904761904759</v>
      </c>
      <c r="AC6" s="94">
        <f>'Monthly Tracking Example'!K10</f>
        <v>19880.952380952378</v>
      </c>
      <c r="AD6" s="95"/>
      <c r="AE6" s="96">
        <f>H6</f>
        <v>6</v>
      </c>
      <c r="AF6" s="97"/>
      <c r="AG6" s="98">
        <f>J6</f>
        <v>0.17857142857142858</v>
      </c>
      <c r="AH6" s="97"/>
      <c r="AI6" s="99">
        <f>L6</f>
        <v>8928.5714285714294</v>
      </c>
      <c r="AJ6" s="90"/>
      <c r="AL6" s="100">
        <f t="shared" ref="AL6:AL17" si="0">+D6+J6+P6+V6+AB6</f>
        <v>1</v>
      </c>
      <c r="AM6" s="101">
        <f t="shared" ref="AM6:AM17" si="1">+F6+L6+R6+X6+AC6</f>
        <v>50000</v>
      </c>
      <c r="AN6" s="102"/>
    </row>
    <row r="7" spans="1:40" s="3" customFormat="1" ht="12.75" x14ac:dyDescent="0.2">
      <c r="A7" s="3" t="s">
        <v>32</v>
      </c>
      <c r="B7" s="89"/>
      <c r="C7" s="103"/>
      <c r="D7" s="42"/>
      <c r="E7" s="42"/>
      <c r="F7" s="91"/>
      <c r="G7" s="50"/>
      <c r="H7" s="89"/>
      <c r="I7" s="103"/>
      <c r="J7" s="42"/>
      <c r="K7" s="42"/>
      <c r="L7" s="91"/>
      <c r="N7" s="89"/>
      <c r="O7" s="103"/>
      <c r="P7" s="42"/>
      <c r="Q7" s="42"/>
      <c r="R7" s="91"/>
      <c r="T7" s="89"/>
      <c r="U7" s="103"/>
      <c r="V7" s="42"/>
      <c r="W7" s="42"/>
      <c r="X7" s="91"/>
      <c r="Z7" s="92"/>
      <c r="AA7" s="92"/>
      <c r="AB7" s="92"/>
      <c r="AC7" s="42"/>
      <c r="AE7" s="96"/>
      <c r="AF7" s="104"/>
      <c r="AG7" s="98"/>
      <c r="AH7" s="98"/>
      <c r="AI7" s="99"/>
      <c r="AL7" s="100">
        <f t="shared" si="0"/>
        <v>0</v>
      </c>
      <c r="AM7" s="101">
        <f t="shared" si="1"/>
        <v>0</v>
      </c>
      <c r="AN7" s="102"/>
    </row>
    <row r="8" spans="1:40" s="3" customFormat="1" ht="12.75" x14ac:dyDescent="0.2">
      <c r="A8" s="105" t="s">
        <v>39</v>
      </c>
      <c r="B8" s="103"/>
      <c r="C8" s="103"/>
      <c r="D8" s="42"/>
      <c r="E8" s="42"/>
      <c r="F8" s="91"/>
      <c r="G8" s="106"/>
      <c r="H8" s="89"/>
      <c r="I8" s="103"/>
      <c r="J8" s="42"/>
      <c r="K8" s="42"/>
      <c r="L8" s="91"/>
      <c r="M8" s="103"/>
      <c r="N8" s="89"/>
      <c r="O8" s="107"/>
      <c r="P8" s="42"/>
      <c r="Q8" s="42"/>
      <c r="R8" s="91"/>
      <c r="T8" s="89"/>
      <c r="U8" s="106"/>
      <c r="V8" s="103"/>
      <c r="W8" s="103"/>
      <c r="X8" s="91"/>
      <c r="Z8" s="92"/>
      <c r="AA8" s="92"/>
      <c r="AB8" s="92"/>
      <c r="AC8" s="103"/>
      <c r="AD8" s="103"/>
      <c r="AE8" s="96"/>
      <c r="AF8" s="104"/>
      <c r="AG8" s="104"/>
      <c r="AH8" s="98"/>
      <c r="AI8" s="99"/>
      <c r="AL8" s="100">
        <f t="shared" si="0"/>
        <v>0</v>
      </c>
      <c r="AM8" s="101">
        <f t="shared" si="1"/>
        <v>0</v>
      </c>
      <c r="AN8" s="102"/>
    </row>
    <row r="9" spans="1:40" s="3" customFormat="1" ht="12.75" x14ac:dyDescent="0.2">
      <c r="A9" s="105" t="s">
        <v>33</v>
      </c>
      <c r="B9" s="103"/>
      <c r="C9" s="108"/>
      <c r="D9" s="109"/>
      <c r="E9" s="90"/>
      <c r="F9" s="91"/>
      <c r="G9" s="90"/>
      <c r="H9" s="89"/>
      <c r="I9" s="90"/>
      <c r="J9" s="42"/>
      <c r="K9" s="90"/>
      <c r="L9" s="91"/>
      <c r="M9" s="90"/>
      <c r="N9" s="89"/>
      <c r="O9" s="90"/>
      <c r="P9" s="42"/>
      <c r="Q9" s="90"/>
      <c r="R9" s="91"/>
      <c r="T9" s="89"/>
      <c r="U9" s="106"/>
      <c r="V9" s="103"/>
      <c r="W9" s="103"/>
      <c r="X9" s="91"/>
      <c r="Z9" s="92"/>
      <c r="AA9" s="92"/>
      <c r="AB9" s="92"/>
      <c r="AC9" s="103"/>
      <c r="AD9" s="103"/>
      <c r="AE9" s="96"/>
      <c r="AF9" s="104"/>
      <c r="AG9" s="104"/>
      <c r="AH9" s="98"/>
      <c r="AI9" s="99"/>
      <c r="AL9" s="100">
        <f t="shared" si="0"/>
        <v>0</v>
      </c>
      <c r="AM9" s="101">
        <f t="shared" si="1"/>
        <v>0</v>
      </c>
      <c r="AN9" s="102"/>
    </row>
    <row r="10" spans="1:40" s="3" customFormat="1" ht="12.75" x14ac:dyDescent="0.2">
      <c r="A10" s="105" t="s">
        <v>5</v>
      </c>
      <c r="B10" s="103"/>
      <c r="C10" s="103"/>
      <c r="D10" s="42"/>
      <c r="E10" s="42"/>
      <c r="F10" s="91"/>
      <c r="G10" s="106"/>
      <c r="H10" s="89"/>
      <c r="I10" s="103"/>
      <c r="J10" s="42"/>
      <c r="K10" s="42"/>
      <c r="L10" s="91"/>
      <c r="M10" s="103"/>
      <c r="N10" s="89"/>
      <c r="O10" s="103"/>
      <c r="P10" s="42"/>
      <c r="Q10" s="42"/>
      <c r="R10" s="91"/>
      <c r="T10" s="89"/>
      <c r="U10" s="106"/>
      <c r="V10" s="103"/>
      <c r="W10" s="103"/>
      <c r="X10" s="91"/>
      <c r="Z10" s="92"/>
      <c r="AA10" s="92"/>
      <c r="AB10" s="92"/>
      <c r="AC10" s="103"/>
      <c r="AD10" s="103"/>
      <c r="AE10" s="96"/>
      <c r="AF10" s="104"/>
      <c r="AG10" s="104"/>
      <c r="AH10" s="98"/>
      <c r="AI10" s="99"/>
      <c r="AL10" s="100">
        <f t="shared" si="0"/>
        <v>0</v>
      </c>
      <c r="AM10" s="101">
        <f t="shared" si="1"/>
        <v>0</v>
      </c>
      <c r="AN10" s="110"/>
    </row>
    <row r="11" spans="1:40" s="3" customFormat="1" ht="12.75" x14ac:dyDescent="0.2">
      <c r="A11" s="105" t="s">
        <v>6</v>
      </c>
      <c r="B11" s="111"/>
      <c r="C11" s="111"/>
      <c r="D11" s="112"/>
      <c r="E11" s="42"/>
      <c r="F11" s="91"/>
      <c r="G11" s="106"/>
      <c r="H11" s="89"/>
      <c r="I11" s="103"/>
      <c r="J11" s="42"/>
      <c r="K11" s="42"/>
      <c r="L11" s="91"/>
      <c r="M11" s="103"/>
      <c r="N11" s="89"/>
      <c r="O11" s="103"/>
      <c r="P11" s="42"/>
      <c r="Q11" s="42"/>
      <c r="R11" s="91"/>
      <c r="T11" s="89"/>
      <c r="U11" s="106"/>
      <c r="V11" s="103"/>
      <c r="W11" s="103"/>
      <c r="X11" s="91"/>
      <c r="Z11" s="92"/>
      <c r="AA11" s="92"/>
      <c r="AB11" s="92"/>
      <c r="AC11" s="103"/>
      <c r="AD11" s="103"/>
      <c r="AE11" s="96"/>
      <c r="AF11" s="104"/>
      <c r="AG11" s="104"/>
      <c r="AH11" s="98"/>
      <c r="AI11" s="99"/>
      <c r="AL11" s="100">
        <f t="shared" si="0"/>
        <v>0</v>
      </c>
      <c r="AM11" s="101">
        <f t="shared" si="1"/>
        <v>0</v>
      </c>
      <c r="AN11" s="110"/>
    </row>
    <row r="12" spans="1:40" s="3" customFormat="1" ht="12.75" x14ac:dyDescent="0.2">
      <c r="A12" s="105" t="s">
        <v>7</v>
      </c>
      <c r="B12" s="111"/>
      <c r="C12" s="111"/>
      <c r="D12" s="112"/>
      <c r="E12" s="42"/>
      <c r="F12" s="91"/>
      <c r="G12" s="106"/>
      <c r="H12" s="89"/>
      <c r="I12" s="103"/>
      <c r="J12" s="42"/>
      <c r="K12" s="42"/>
      <c r="L12" s="91"/>
      <c r="M12" s="103"/>
      <c r="N12" s="89"/>
      <c r="O12" s="103"/>
      <c r="P12" s="42"/>
      <c r="Q12" s="42"/>
      <c r="R12" s="91"/>
      <c r="T12" s="89"/>
      <c r="U12" s="106"/>
      <c r="V12" s="103"/>
      <c r="W12" s="103"/>
      <c r="X12" s="91"/>
      <c r="Z12" s="92"/>
      <c r="AA12" s="92"/>
      <c r="AB12" s="92"/>
      <c r="AC12" s="103"/>
      <c r="AD12" s="103"/>
      <c r="AE12" s="96"/>
      <c r="AF12" s="104"/>
      <c r="AG12" s="104"/>
      <c r="AH12" s="98"/>
      <c r="AI12" s="99"/>
      <c r="AL12" s="100">
        <f t="shared" si="0"/>
        <v>0</v>
      </c>
      <c r="AM12" s="101">
        <f t="shared" si="1"/>
        <v>0</v>
      </c>
      <c r="AN12" s="110"/>
    </row>
    <row r="13" spans="1:40" s="3" customFormat="1" ht="12.75" x14ac:dyDescent="0.2">
      <c r="A13" s="105" t="s">
        <v>8</v>
      </c>
      <c r="B13" s="103"/>
      <c r="C13" s="103"/>
      <c r="D13" s="42"/>
      <c r="E13" s="42"/>
      <c r="F13" s="91"/>
      <c r="G13" s="106"/>
      <c r="H13" s="89"/>
      <c r="I13" s="103"/>
      <c r="J13" s="42"/>
      <c r="K13" s="42"/>
      <c r="L13" s="91"/>
      <c r="M13" s="103"/>
      <c r="N13" s="89"/>
      <c r="O13" s="103"/>
      <c r="P13" s="42"/>
      <c r="Q13" s="42"/>
      <c r="R13" s="91"/>
      <c r="T13" s="89"/>
      <c r="U13" s="106"/>
      <c r="V13" s="103"/>
      <c r="W13" s="103"/>
      <c r="X13" s="91"/>
      <c r="Z13" s="92"/>
      <c r="AA13" s="92"/>
      <c r="AB13" s="92"/>
      <c r="AC13" s="103"/>
      <c r="AD13" s="103"/>
      <c r="AE13" s="96"/>
      <c r="AF13" s="104"/>
      <c r="AG13" s="104"/>
      <c r="AH13" s="98"/>
      <c r="AI13" s="99"/>
      <c r="AJ13" s="103"/>
      <c r="AK13" s="103"/>
      <c r="AL13" s="100">
        <f t="shared" si="0"/>
        <v>0</v>
      </c>
      <c r="AM13" s="101">
        <f t="shared" si="1"/>
        <v>0</v>
      </c>
      <c r="AN13" s="102"/>
    </row>
    <row r="14" spans="1:40" s="3" customFormat="1" ht="12.75" x14ac:dyDescent="0.2">
      <c r="A14" s="105" t="s">
        <v>40</v>
      </c>
      <c r="B14" s="103"/>
      <c r="C14" s="90"/>
      <c r="D14" s="42"/>
      <c r="E14" s="42"/>
      <c r="F14" s="91"/>
      <c r="G14" s="106"/>
      <c r="H14" s="89"/>
      <c r="I14" s="103"/>
      <c r="J14" s="42"/>
      <c r="K14" s="42"/>
      <c r="L14" s="91"/>
      <c r="M14" s="103"/>
      <c r="N14" s="89"/>
      <c r="O14" s="103"/>
      <c r="P14" s="42"/>
      <c r="Q14" s="42"/>
      <c r="R14" s="91"/>
      <c r="T14" s="89"/>
      <c r="U14" s="106"/>
      <c r="V14" s="103"/>
      <c r="W14" s="103"/>
      <c r="X14" s="91"/>
      <c r="Z14" s="92"/>
      <c r="AA14" s="92"/>
      <c r="AB14" s="92"/>
      <c r="AC14" s="103"/>
      <c r="AD14" s="103"/>
      <c r="AE14" s="96"/>
      <c r="AF14" s="104"/>
      <c r="AG14" s="104"/>
      <c r="AH14" s="98"/>
      <c r="AI14" s="99"/>
      <c r="AJ14" s="90"/>
      <c r="AK14" s="42"/>
      <c r="AL14" s="100">
        <f t="shared" si="0"/>
        <v>0</v>
      </c>
      <c r="AM14" s="101">
        <f t="shared" si="1"/>
        <v>0</v>
      </c>
      <c r="AN14" s="102"/>
    </row>
    <row r="15" spans="1:40" s="3" customFormat="1" ht="12.75" x14ac:dyDescent="0.2">
      <c r="A15" s="105" t="s">
        <v>29</v>
      </c>
      <c r="B15" s="103"/>
      <c r="C15" s="103"/>
      <c r="D15" s="42"/>
      <c r="E15" s="42"/>
      <c r="F15" s="91"/>
      <c r="G15" s="106"/>
      <c r="H15" s="89"/>
      <c r="I15" s="103"/>
      <c r="J15" s="42"/>
      <c r="K15" s="42"/>
      <c r="L15" s="91"/>
      <c r="M15" s="103"/>
      <c r="N15" s="89"/>
      <c r="O15" s="103"/>
      <c r="P15" s="42"/>
      <c r="Q15" s="42"/>
      <c r="R15" s="91"/>
      <c r="T15" s="89"/>
      <c r="U15" s="50"/>
      <c r="X15" s="91"/>
      <c r="Z15" s="92"/>
      <c r="AA15" s="92"/>
      <c r="AB15" s="92"/>
      <c r="AE15" s="96"/>
      <c r="AF15" s="104"/>
      <c r="AG15" s="104"/>
      <c r="AH15" s="98"/>
      <c r="AI15" s="99"/>
      <c r="AJ15" s="103"/>
      <c r="AK15" s="42"/>
      <c r="AL15" s="100">
        <f t="shared" si="0"/>
        <v>0</v>
      </c>
      <c r="AM15" s="101">
        <f t="shared" si="1"/>
        <v>0</v>
      </c>
      <c r="AN15" s="102"/>
    </row>
    <row r="16" spans="1:40" s="3" customFormat="1" ht="12.75" x14ac:dyDescent="0.2">
      <c r="A16" s="105" t="s">
        <v>30</v>
      </c>
      <c r="B16" s="103"/>
      <c r="C16" s="103"/>
      <c r="D16" s="42"/>
      <c r="E16" s="42"/>
      <c r="F16" s="91"/>
      <c r="G16" s="106"/>
      <c r="H16" s="89"/>
      <c r="I16" s="103"/>
      <c r="J16" s="42"/>
      <c r="K16" s="42"/>
      <c r="L16" s="91"/>
      <c r="M16" s="103"/>
      <c r="N16" s="89"/>
      <c r="O16" s="103"/>
      <c r="P16" s="42"/>
      <c r="Q16" s="42"/>
      <c r="R16" s="91"/>
      <c r="T16" s="89"/>
      <c r="U16" s="50"/>
      <c r="X16" s="91"/>
      <c r="Z16" s="92"/>
      <c r="AA16" s="92"/>
      <c r="AB16" s="92"/>
      <c r="AE16" s="96"/>
      <c r="AF16" s="104"/>
      <c r="AG16" s="104"/>
      <c r="AH16" s="98"/>
      <c r="AI16" s="99"/>
      <c r="AJ16" s="103"/>
      <c r="AK16" s="42"/>
      <c r="AL16" s="100">
        <f t="shared" si="0"/>
        <v>0</v>
      </c>
      <c r="AM16" s="101">
        <f t="shared" si="1"/>
        <v>0</v>
      </c>
      <c r="AN16" s="102"/>
    </row>
    <row r="17" spans="1:41" s="3" customFormat="1" ht="12.75" x14ac:dyDescent="0.2">
      <c r="A17" s="3" t="s">
        <v>9</v>
      </c>
      <c r="B17" s="113"/>
      <c r="C17" s="114"/>
      <c r="D17" s="115"/>
      <c r="E17" s="115"/>
      <c r="F17" s="116"/>
      <c r="G17" s="117"/>
      <c r="H17" s="113"/>
      <c r="I17" s="114"/>
      <c r="J17" s="115"/>
      <c r="K17" s="115"/>
      <c r="L17" s="116"/>
      <c r="M17" s="114"/>
      <c r="N17" s="113"/>
      <c r="O17" s="114"/>
      <c r="P17" s="115"/>
      <c r="Q17" s="115"/>
      <c r="R17" s="116"/>
      <c r="S17" s="114"/>
      <c r="T17" s="113"/>
      <c r="U17" s="117"/>
      <c r="V17" s="114"/>
      <c r="W17" s="114"/>
      <c r="X17" s="116"/>
      <c r="Y17" s="115"/>
      <c r="Z17" s="118"/>
      <c r="AA17" s="118"/>
      <c r="AB17" s="118"/>
      <c r="AC17" s="114"/>
      <c r="AD17" s="114"/>
      <c r="AE17" s="119"/>
      <c r="AF17" s="120"/>
      <c r="AG17" s="120"/>
      <c r="AH17" s="121"/>
      <c r="AI17" s="122"/>
      <c r="AJ17" s="114"/>
      <c r="AK17" s="42"/>
      <c r="AL17" s="100">
        <f t="shared" si="0"/>
        <v>0</v>
      </c>
      <c r="AM17" s="101">
        <f t="shared" si="1"/>
        <v>0</v>
      </c>
      <c r="AN17" s="102"/>
    </row>
    <row r="18" spans="1:41" s="3" customFormat="1" ht="12.75" x14ac:dyDescent="0.2">
      <c r="A18" s="103"/>
      <c r="B18" s="103"/>
      <c r="C18" s="103"/>
      <c r="D18" s="42"/>
      <c r="E18" s="42"/>
      <c r="F18" s="123"/>
      <c r="G18" s="106"/>
      <c r="H18" s="103"/>
      <c r="I18" s="103"/>
      <c r="J18" s="42"/>
      <c r="K18" s="42"/>
      <c r="L18" s="123"/>
      <c r="M18" s="103"/>
      <c r="N18" s="103"/>
      <c r="O18" s="103"/>
      <c r="P18" s="42"/>
      <c r="Q18" s="42"/>
      <c r="R18" s="123"/>
      <c r="S18" s="42"/>
      <c r="T18" s="123"/>
      <c r="U18" s="106"/>
      <c r="V18" s="103"/>
      <c r="W18" s="103"/>
      <c r="X18" s="42"/>
      <c r="Y18" s="42"/>
      <c r="Z18" s="123"/>
      <c r="AA18" s="123"/>
      <c r="AB18" s="103"/>
      <c r="AC18" s="103"/>
      <c r="AD18" s="103"/>
      <c r="AE18" s="42"/>
      <c r="AF18" s="42"/>
      <c r="AG18" s="123"/>
      <c r="AH18" s="42"/>
      <c r="AI18" s="123"/>
      <c r="AJ18" s="103"/>
      <c r="AK18" s="42"/>
      <c r="AL18" s="42"/>
      <c r="AM18" s="101"/>
      <c r="AN18" s="102"/>
    </row>
    <row r="19" spans="1:41" s="3" customFormat="1" ht="12.75" x14ac:dyDescent="0.2">
      <c r="A19" s="106" t="s">
        <v>38</v>
      </c>
      <c r="B19" s="103"/>
      <c r="C19" s="103"/>
      <c r="D19" s="42">
        <f>SUM(D6:D17)</f>
        <v>4.642857142857143E-2</v>
      </c>
      <c r="E19" s="42"/>
      <c r="F19" s="94">
        <f>SUM(F6:F17)</f>
        <v>2321.4285714285716</v>
      </c>
      <c r="G19" s="106"/>
      <c r="H19" s="103"/>
      <c r="I19" s="103"/>
      <c r="J19" s="42">
        <f>SUM(J6:J17)</f>
        <v>0.17857142857142858</v>
      </c>
      <c r="K19" s="42"/>
      <c r="L19" s="94">
        <f>SUM(L6:L17)</f>
        <v>8928.5714285714294</v>
      </c>
      <c r="M19" s="103"/>
      <c r="N19" s="103"/>
      <c r="O19" s="103"/>
      <c r="P19" s="42">
        <f>SUM(P6:P17)</f>
        <v>0.17857142857142858</v>
      </c>
      <c r="Q19" s="42"/>
      <c r="R19" s="94">
        <f>SUM(R6:R17)</f>
        <v>8928.5714285714294</v>
      </c>
      <c r="S19" s="42"/>
      <c r="T19" s="123"/>
      <c r="U19" s="106"/>
      <c r="V19" s="42">
        <f>SUM(V6:V17)</f>
        <v>0.1988095238095238</v>
      </c>
      <c r="W19" s="103"/>
      <c r="X19" s="94">
        <f>SUM(X6:X17)</f>
        <v>9940.476190476189</v>
      </c>
      <c r="Y19" s="42"/>
      <c r="Z19" s="42">
        <f>SUM(Z6:Z17)</f>
        <v>0.60238095238095235</v>
      </c>
      <c r="AA19" s="94">
        <f>SUM(AA6:AA17)</f>
        <v>30119.047619047618</v>
      </c>
      <c r="AB19" s="42">
        <f>SUM(AB6:AB17)</f>
        <v>0.39761904761904759</v>
      </c>
      <c r="AC19" s="94">
        <f>SUM(AC6:AC17)</f>
        <v>19880.952380952378</v>
      </c>
      <c r="AD19" s="103"/>
      <c r="AE19" s="42"/>
      <c r="AF19" s="42"/>
      <c r="AG19" s="42">
        <f>SUM(AG6:AG17)</f>
        <v>0.17857142857142858</v>
      </c>
      <c r="AH19" s="42"/>
      <c r="AI19" s="94">
        <f>SUM(AI6:AI17)</f>
        <v>8928.5714285714294</v>
      </c>
      <c r="AJ19" s="103"/>
      <c r="AK19" s="42"/>
      <c r="AL19" s="42"/>
      <c r="AM19" s="101"/>
      <c r="AN19" s="102"/>
    </row>
    <row r="20" spans="1:41" x14ac:dyDescent="0.25">
      <c r="A20" s="15"/>
      <c r="B20" s="10"/>
      <c r="C20" s="10"/>
      <c r="D20" s="5"/>
      <c r="F20" s="5"/>
      <c r="S20" s="1"/>
      <c r="U20" s="2"/>
      <c r="V20"/>
      <c r="W20"/>
      <c r="X20" s="1"/>
      <c r="Y20" s="1"/>
      <c r="Z20"/>
      <c r="AA20"/>
      <c r="AB20"/>
      <c r="AC20"/>
      <c r="AE20" s="1"/>
      <c r="AF20" s="1"/>
      <c r="AG20"/>
      <c r="AH20" s="42"/>
      <c r="AI20" s="13"/>
      <c r="AJ20" s="10"/>
      <c r="AK20" s="42"/>
      <c r="AL20" s="42"/>
      <c r="AM20" s="8"/>
      <c r="AN20" s="9"/>
    </row>
    <row r="21" spans="1:41" x14ac:dyDescent="0.25">
      <c r="A21" s="15"/>
      <c r="B21" s="10"/>
      <c r="C21" s="10"/>
      <c r="D21" s="5"/>
      <c r="F21" s="5"/>
      <c r="S21" s="1"/>
      <c r="U21" s="2"/>
      <c r="V21"/>
      <c r="W21"/>
      <c r="X21" s="1"/>
      <c r="Y21" s="1"/>
      <c r="Z21"/>
      <c r="AA21"/>
      <c r="AB21"/>
      <c r="AC21"/>
      <c r="AE21" s="1"/>
      <c r="AF21" s="1"/>
      <c r="AG21"/>
      <c r="AH21" s="42"/>
      <c r="AI21" s="13"/>
      <c r="AJ21" s="10"/>
      <c r="AK21" s="42"/>
      <c r="AL21" s="42"/>
      <c r="AM21" s="8"/>
      <c r="AN21" s="9"/>
    </row>
    <row r="22" spans="1:41" x14ac:dyDescent="0.25">
      <c r="A22" s="15"/>
      <c r="B22" s="10"/>
      <c r="C22" s="10"/>
      <c r="D22" s="5"/>
      <c r="F22" s="5"/>
      <c r="S22" s="1"/>
      <c r="U22" s="2"/>
      <c r="V22"/>
      <c r="W22"/>
      <c r="X22" s="1"/>
      <c r="Y22" s="1"/>
      <c r="Z22"/>
      <c r="AA22"/>
      <c r="AB22"/>
      <c r="AC22"/>
      <c r="AE22" s="1"/>
      <c r="AF22" s="1"/>
      <c r="AG22"/>
      <c r="AH22" s="42"/>
      <c r="AI22" s="13"/>
      <c r="AJ22" s="10"/>
      <c r="AK22" s="42"/>
      <c r="AL22" s="42"/>
      <c r="AM22" s="8"/>
      <c r="AN22" s="9"/>
    </row>
    <row r="23" spans="1:41" x14ac:dyDescent="0.25">
      <c r="A23" s="15"/>
      <c r="B23" s="10"/>
      <c r="C23" s="10"/>
      <c r="D23" s="5"/>
      <c r="E23" s="5"/>
      <c r="F23" s="5"/>
      <c r="G23" s="12"/>
      <c r="H23" s="10"/>
      <c r="I23" s="10"/>
      <c r="J23" s="5"/>
      <c r="K23" s="5"/>
      <c r="L23" s="13"/>
      <c r="M23" s="10"/>
      <c r="N23" s="10"/>
      <c r="O23" s="10"/>
      <c r="P23" s="5"/>
      <c r="Q23" s="5"/>
      <c r="R23" s="13"/>
      <c r="S23" s="10"/>
      <c r="T23" s="10"/>
      <c r="U23" s="10"/>
      <c r="V23" s="5"/>
      <c r="W23" s="5"/>
      <c r="X23" s="13"/>
      <c r="Y23" s="10"/>
      <c r="Z23" s="42"/>
      <c r="AA23" s="42"/>
      <c r="AB23" s="42"/>
      <c r="AC23" s="42"/>
      <c r="AD23" s="10"/>
      <c r="AE23" s="13"/>
      <c r="AF23" s="10"/>
      <c r="AG23" s="42"/>
      <c r="AH23" s="42"/>
      <c r="AI23" s="13"/>
      <c r="AJ23" s="10"/>
      <c r="AK23" s="42"/>
      <c r="AL23" s="42"/>
      <c r="AM23" s="8"/>
      <c r="AN23" s="9"/>
    </row>
    <row r="24" spans="1:41" x14ac:dyDescent="0.25">
      <c r="A24" s="15"/>
      <c r="B24" s="10"/>
      <c r="C24" s="10"/>
      <c r="D24" s="5"/>
      <c r="E24" s="5"/>
      <c r="F24" s="13"/>
      <c r="G24" s="12"/>
      <c r="H24" s="10"/>
      <c r="I24" s="10"/>
      <c r="J24" s="5"/>
      <c r="K24" s="5"/>
      <c r="L24" s="13"/>
      <c r="M24" s="10"/>
      <c r="N24" s="10"/>
      <c r="O24" s="10"/>
      <c r="P24" s="5"/>
      <c r="Q24" s="5"/>
      <c r="R24" s="13"/>
      <c r="S24" s="10"/>
      <c r="T24" s="10"/>
      <c r="U24" s="10"/>
      <c r="V24" s="5"/>
      <c r="W24" s="5"/>
      <c r="X24" s="13"/>
      <c r="Y24" s="10"/>
      <c r="Z24" s="42"/>
      <c r="AA24" s="42"/>
      <c r="AB24" s="42"/>
      <c r="AC24" s="42"/>
      <c r="AD24" s="10"/>
      <c r="AE24" s="13"/>
      <c r="AF24" s="10"/>
      <c r="AG24" s="42"/>
      <c r="AH24" s="42"/>
      <c r="AI24" s="13"/>
      <c r="AJ24" s="10"/>
      <c r="AK24" s="42"/>
      <c r="AL24" s="42"/>
      <c r="AM24" s="8"/>
      <c r="AN24" s="9"/>
    </row>
    <row r="25" spans="1:41" x14ac:dyDescent="0.25">
      <c r="A25" s="14"/>
      <c r="AO25" s="44"/>
    </row>
    <row r="26" spans="1:41" x14ac:dyDescent="0.25">
      <c r="A26" s="15"/>
      <c r="AO26" s="44"/>
    </row>
    <row r="27" spans="1:41" x14ac:dyDescent="0.25">
      <c r="A27" s="15"/>
      <c r="AO27" s="44"/>
    </row>
    <row r="28" spans="1:41" s="16" customFormat="1" x14ac:dyDescent="0.25">
      <c r="A28" s="43"/>
      <c r="B28"/>
      <c r="C28"/>
      <c r="D28" s="1"/>
      <c r="E28" s="1"/>
      <c r="F28"/>
      <c r="G28" s="2"/>
      <c r="H28"/>
      <c r="I28"/>
      <c r="J28" s="1"/>
      <c r="K28" s="1"/>
      <c r="L28"/>
      <c r="M28"/>
      <c r="N28"/>
      <c r="O28"/>
      <c r="P28" s="1"/>
      <c r="Q28" s="1"/>
      <c r="R28"/>
      <c r="S28"/>
      <c r="T28"/>
      <c r="U28"/>
      <c r="V28" s="1"/>
      <c r="W28" s="1"/>
      <c r="X28"/>
      <c r="Y28"/>
      <c r="Z28" s="3"/>
      <c r="AA28" s="3"/>
      <c r="AB28" s="3"/>
      <c r="AC28" s="3"/>
      <c r="AD28"/>
      <c r="AE28"/>
      <c r="AF28"/>
      <c r="AG28" s="1"/>
      <c r="AH28" s="1"/>
      <c r="AI28"/>
      <c r="AJ28"/>
      <c r="AK28"/>
      <c r="AL28" s="4"/>
      <c r="AM28"/>
      <c r="AN28"/>
      <c r="AO28" s="37"/>
    </row>
    <row r="29" spans="1:41" s="16" customFormat="1" x14ac:dyDescent="0.25">
      <c r="A29" s="17"/>
      <c r="B29"/>
      <c r="C29"/>
      <c r="D29" s="1"/>
      <c r="E29" s="1"/>
      <c r="F29"/>
      <c r="G29" s="2"/>
      <c r="H29"/>
      <c r="I29"/>
      <c r="J29" s="1"/>
      <c r="K29" s="1"/>
      <c r="L29"/>
      <c r="M29"/>
      <c r="N29"/>
      <c r="O29"/>
      <c r="P29" s="1"/>
      <c r="Q29" s="1"/>
      <c r="R29"/>
      <c r="S29"/>
      <c r="T29"/>
      <c r="U29"/>
      <c r="V29" s="1"/>
      <c r="W29" s="1"/>
      <c r="X29"/>
      <c r="Y29"/>
      <c r="Z29" s="3"/>
      <c r="AA29" s="3"/>
      <c r="AB29" s="3"/>
      <c r="AC29" s="3"/>
      <c r="AD29"/>
      <c r="AE29"/>
      <c r="AF29"/>
      <c r="AG29" s="1"/>
      <c r="AH29" s="1"/>
      <c r="AI29"/>
      <c r="AJ29"/>
      <c r="AK29"/>
      <c r="AL29" s="4"/>
      <c r="AM29"/>
      <c r="AN29"/>
      <c r="AO29" s="37"/>
    </row>
    <row r="30" spans="1:41" s="16" customFormat="1" x14ac:dyDescent="0.25">
      <c r="A30" s="17"/>
      <c r="B30"/>
      <c r="C30"/>
      <c r="D30" s="1"/>
      <c r="E30" s="1"/>
      <c r="F30"/>
      <c r="G30" s="2"/>
      <c r="H30"/>
      <c r="I30"/>
      <c r="J30" s="1"/>
      <c r="K30" s="1"/>
      <c r="L30"/>
      <c r="M30"/>
      <c r="N30"/>
      <c r="O30"/>
      <c r="P30" s="1"/>
      <c r="Q30" s="1"/>
      <c r="R30"/>
      <c r="S30"/>
      <c r="T30"/>
      <c r="U30"/>
      <c r="V30" s="1"/>
      <c r="W30" s="1"/>
      <c r="X30"/>
      <c r="Y30"/>
      <c r="Z30" s="3"/>
      <c r="AA30" s="3"/>
      <c r="AB30" s="3"/>
      <c r="AC30" s="3"/>
      <c r="AD30"/>
      <c r="AE30"/>
      <c r="AF30"/>
      <c r="AG30" s="1"/>
      <c r="AH30" s="1"/>
      <c r="AI30"/>
      <c r="AJ30"/>
      <c r="AK30"/>
      <c r="AL30" s="4"/>
      <c r="AM30"/>
      <c r="AN30"/>
      <c r="AO30" s="37"/>
    </row>
    <row r="31" spans="1:41" s="16" customFormat="1" x14ac:dyDescent="0.25">
      <c r="A31" s="17"/>
      <c r="B31"/>
      <c r="C31"/>
      <c r="D31" s="1"/>
      <c r="E31" s="1"/>
      <c r="F31"/>
      <c r="G31" s="2"/>
      <c r="H31"/>
      <c r="I31"/>
      <c r="J31" s="1"/>
      <c r="K31" s="1"/>
      <c r="L31"/>
      <c r="M31"/>
      <c r="N31"/>
      <c r="O31"/>
      <c r="P31" s="1"/>
      <c r="Q31" s="1"/>
      <c r="R31"/>
      <c r="S31"/>
      <c r="T31"/>
      <c r="U31"/>
      <c r="V31" s="1"/>
      <c r="W31" s="1"/>
      <c r="X31"/>
      <c r="Y31"/>
      <c r="Z31" s="3"/>
      <c r="AA31" s="3"/>
      <c r="AB31" s="3"/>
      <c r="AC31" s="3"/>
      <c r="AD31"/>
      <c r="AE31"/>
      <c r="AF31"/>
      <c r="AG31" s="1"/>
      <c r="AH31" s="1"/>
      <c r="AI31"/>
      <c r="AJ31"/>
      <c r="AK31"/>
      <c r="AL31" s="4"/>
      <c r="AM31"/>
      <c r="AN31"/>
      <c r="AO31" s="37"/>
    </row>
    <row r="32" spans="1:41" x14ac:dyDescent="0.25">
      <c r="A32" s="10"/>
      <c r="AO32" s="44"/>
    </row>
    <row r="33" spans="1:41" x14ac:dyDescent="0.25">
      <c r="A33" s="10"/>
      <c r="AO33" s="44"/>
    </row>
    <row r="34" spans="1:41" x14ac:dyDescent="0.25">
      <c r="A34" s="10"/>
      <c r="AO34" s="44"/>
    </row>
    <row r="35" spans="1:41" x14ac:dyDescent="0.25">
      <c r="A35" s="10"/>
      <c r="AO35" s="44"/>
    </row>
    <row r="36" spans="1:41" x14ac:dyDescent="0.25">
      <c r="A36" s="10"/>
      <c r="AO36" s="44"/>
    </row>
    <row r="37" spans="1:41" x14ac:dyDescent="0.25">
      <c r="A37" s="10"/>
    </row>
    <row r="38" spans="1:41" x14ac:dyDescent="0.25">
      <c r="A38" s="10"/>
    </row>
    <row r="1048576" spans="12:34" x14ac:dyDescent="0.25">
      <c r="L1048576" s="6"/>
      <c r="AH1048576" s="7"/>
    </row>
  </sheetData>
  <pageMargins left="0.17" right="0.17" top="0.75" bottom="0.75" header="0.3" footer="0.3"/>
  <pageSetup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zoomScaleNormal="100" workbookViewId="0">
      <selection activeCell="O5" sqref="O5"/>
    </sheetView>
  </sheetViews>
  <sheetFormatPr defaultRowHeight="15" x14ac:dyDescent="0.25"/>
  <cols>
    <col min="1" max="1" width="33.85546875" customWidth="1"/>
    <col min="2" max="2" width="7.7109375" customWidth="1"/>
    <col min="3" max="8" width="9.7109375" customWidth="1"/>
    <col min="9" max="9" width="12.7109375" customWidth="1"/>
    <col min="11" max="11" width="12.5703125" bestFit="1" customWidth="1"/>
    <col min="14" max="14" width="9.85546875" bestFit="1" customWidth="1"/>
    <col min="15" max="17" width="10.85546875" bestFit="1" customWidth="1"/>
  </cols>
  <sheetData>
    <row r="1" spans="1:17" x14ac:dyDescent="0.25">
      <c r="A1" t="s">
        <v>41</v>
      </c>
    </row>
    <row r="2" spans="1:17" x14ac:dyDescent="0.25">
      <c r="A2" s="34"/>
      <c r="B2" t="s">
        <v>18</v>
      </c>
    </row>
    <row r="3" spans="1:17" ht="15.75" thickBot="1" x14ac:dyDescent="0.3">
      <c r="B3" s="23"/>
      <c r="C3" s="23"/>
      <c r="D3" s="23"/>
      <c r="E3" s="23"/>
      <c r="F3" s="23"/>
      <c r="G3" s="23"/>
      <c r="H3" s="23"/>
    </row>
    <row r="4" spans="1:17" ht="45.75" thickBot="1" x14ac:dyDescent="0.3">
      <c r="B4" s="32" t="s">
        <v>14</v>
      </c>
      <c r="C4" s="32" t="s">
        <v>14</v>
      </c>
      <c r="D4" s="32" t="s">
        <v>14</v>
      </c>
      <c r="E4" s="32" t="s">
        <v>14</v>
      </c>
      <c r="F4" s="32" t="s">
        <v>14</v>
      </c>
      <c r="G4" s="32" t="s">
        <v>14</v>
      </c>
      <c r="H4" s="24"/>
      <c r="K4" s="47" t="s">
        <v>22</v>
      </c>
      <c r="L4" s="12"/>
    </row>
    <row r="5" spans="1:17" ht="30" x14ac:dyDescent="0.25">
      <c r="B5" s="33">
        <v>1</v>
      </c>
      <c r="C5" s="33">
        <v>2</v>
      </c>
      <c r="D5" s="33">
        <v>3</v>
      </c>
      <c r="E5" s="33">
        <v>4</v>
      </c>
      <c r="F5" s="33">
        <v>5</v>
      </c>
      <c r="G5" s="33">
        <v>6</v>
      </c>
      <c r="H5" s="25" t="s">
        <v>17</v>
      </c>
      <c r="I5" s="30" t="s">
        <v>16</v>
      </c>
      <c r="J5" s="31" t="s">
        <v>12</v>
      </c>
      <c r="K5" s="46">
        <f>100000</f>
        <v>100000</v>
      </c>
      <c r="L5" s="12"/>
      <c r="N5" s="45"/>
      <c r="O5" s="45"/>
      <c r="P5" s="45"/>
      <c r="Q5" s="45"/>
    </row>
    <row r="6" spans="1:17" ht="101.25" customHeight="1" x14ac:dyDescent="0.25">
      <c r="A6" s="35" t="s">
        <v>19</v>
      </c>
      <c r="B6">
        <v>10</v>
      </c>
      <c r="C6">
        <v>15</v>
      </c>
      <c r="D6">
        <v>14</v>
      </c>
      <c r="H6" s="10">
        <f>SUM(B6:G6)</f>
        <v>39</v>
      </c>
      <c r="I6" s="26">
        <v>6</v>
      </c>
      <c r="J6" s="40">
        <f>+H6/$H$11</f>
        <v>4.642857142857143E-2</v>
      </c>
      <c r="K6" s="27">
        <f>+(($K$5*J6)*I6)/12</f>
        <v>2321.4285714285716</v>
      </c>
      <c r="L6" s="12"/>
    </row>
    <row r="7" spans="1:17" ht="126" customHeight="1" x14ac:dyDescent="0.25">
      <c r="A7" s="35" t="s">
        <v>20</v>
      </c>
      <c r="B7">
        <v>25</v>
      </c>
      <c r="C7">
        <v>25</v>
      </c>
      <c r="D7">
        <v>25</v>
      </c>
      <c r="E7">
        <v>25</v>
      </c>
      <c r="F7">
        <v>25</v>
      </c>
      <c r="G7">
        <v>25</v>
      </c>
      <c r="H7" s="10">
        <f>SUM(B7:G7)</f>
        <v>150</v>
      </c>
      <c r="I7" s="26">
        <v>6</v>
      </c>
      <c r="J7" s="40">
        <f>+H7/$H$11</f>
        <v>0.17857142857142858</v>
      </c>
      <c r="K7" s="27">
        <f>+(($K$5*J7)*I7)/12</f>
        <v>8928.5714285714294</v>
      </c>
      <c r="L7" s="12"/>
    </row>
    <row r="8" spans="1:17" ht="91.5" customHeight="1" x14ac:dyDescent="0.25">
      <c r="A8" s="35" t="s">
        <v>21</v>
      </c>
      <c r="B8">
        <v>25</v>
      </c>
      <c r="C8">
        <v>25</v>
      </c>
      <c r="D8">
        <v>25</v>
      </c>
      <c r="E8">
        <v>25</v>
      </c>
      <c r="F8">
        <v>25</v>
      </c>
      <c r="G8">
        <v>25</v>
      </c>
      <c r="H8" s="10">
        <f>SUM(B8:G8)</f>
        <v>150</v>
      </c>
      <c r="I8" s="26">
        <v>6</v>
      </c>
      <c r="J8" s="40">
        <f>+H8/$H$11</f>
        <v>0.17857142857142858</v>
      </c>
      <c r="K8" s="27">
        <f>+(($K$5*J8)*I8)/12</f>
        <v>8928.5714285714294</v>
      </c>
      <c r="L8" s="12"/>
    </row>
    <row r="9" spans="1:17" x14ac:dyDescent="0.25">
      <c r="A9" s="18" t="s">
        <v>10</v>
      </c>
      <c r="B9">
        <v>25</v>
      </c>
      <c r="C9">
        <v>25</v>
      </c>
      <c r="D9">
        <v>25</v>
      </c>
      <c r="E9">
        <v>27</v>
      </c>
      <c r="F9">
        <v>30</v>
      </c>
      <c r="G9">
        <v>35</v>
      </c>
      <c r="H9" s="10">
        <f>SUM(B9:G9)</f>
        <v>167</v>
      </c>
      <c r="I9" s="19">
        <v>6</v>
      </c>
      <c r="J9" s="40">
        <f>+H9/$H$11</f>
        <v>0.1988095238095238</v>
      </c>
      <c r="K9" s="27">
        <f>+(($K$5*J9)*I9)/12</f>
        <v>9940.476190476189</v>
      </c>
      <c r="L9" s="12"/>
    </row>
    <row r="10" spans="1:17" x14ac:dyDescent="0.25">
      <c r="A10" s="18" t="s">
        <v>23</v>
      </c>
      <c r="B10" s="11">
        <v>55</v>
      </c>
      <c r="C10" s="11">
        <v>50</v>
      </c>
      <c r="D10" s="11">
        <v>51</v>
      </c>
      <c r="E10" s="11">
        <v>63</v>
      </c>
      <c r="F10" s="11">
        <v>60</v>
      </c>
      <c r="G10" s="11">
        <v>55</v>
      </c>
      <c r="H10" s="36">
        <f>SUM(B10:G10)</f>
        <v>334</v>
      </c>
      <c r="I10" s="19">
        <v>6</v>
      </c>
      <c r="J10" s="40">
        <f>+H10/$H$11</f>
        <v>0.39761904761904759</v>
      </c>
      <c r="K10" s="27">
        <f>+(($K$5*J10)*I10)/12</f>
        <v>19880.952380952378</v>
      </c>
      <c r="L10" s="12"/>
    </row>
    <row r="11" spans="1:17" ht="30" x14ac:dyDescent="0.25">
      <c r="A11" s="35" t="s">
        <v>24</v>
      </c>
      <c r="B11" s="37">
        <f t="shared" ref="B11:H11" si="0">SUM(B6:B10)</f>
        <v>140</v>
      </c>
      <c r="C11" s="37">
        <f t="shared" si="0"/>
        <v>140</v>
      </c>
      <c r="D11" s="37">
        <f t="shared" si="0"/>
        <v>140</v>
      </c>
      <c r="E11" s="37">
        <f t="shared" si="0"/>
        <v>140</v>
      </c>
      <c r="F11" s="37">
        <f t="shared" si="0"/>
        <v>140</v>
      </c>
      <c r="G11" s="37">
        <f t="shared" si="0"/>
        <v>140</v>
      </c>
      <c r="H11" s="37">
        <f t="shared" si="0"/>
        <v>840</v>
      </c>
      <c r="I11" s="38"/>
      <c r="J11" s="39"/>
      <c r="K11" s="37"/>
      <c r="L11" s="12"/>
    </row>
    <row r="12" spans="1:17" x14ac:dyDescent="0.25">
      <c r="H12" s="20" t="s">
        <v>13</v>
      </c>
      <c r="I12" s="28">
        <v>6</v>
      </c>
      <c r="J12" s="29">
        <f>SUM(J6:J10)</f>
        <v>1</v>
      </c>
      <c r="K12" s="41">
        <f>SUM(K6:K10)</f>
        <v>50000</v>
      </c>
      <c r="L12" s="12"/>
    </row>
    <row r="13" spans="1:17" x14ac:dyDescent="0.25">
      <c r="J13" s="2"/>
      <c r="K13" s="21"/>
      <c r="L13" s="12"/>
      <c r="M13" s="21">
        <f>$K$12*12</f>
        <v>600000</v>
      </c>
      <c r="N13" t="s">
        <v>35</v>
      </c>
    </row>
    <row r="14" spans="1:17" x14ac:dyDescent="0.25">
      <c r="L14" s="10"/>
    </row>
    <row r="15" spans="1:17" x14ac:dyDescent="0.25">
      <c r="L15" s="10"/>
    </row>
    <row r="16" spans="1:17" x14ac:dyDescent="0.25">
      <c r="K16" s="22"/>
    </row>
  </sheetData>
  <pageMargins left="0.21" right="0.18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% of Time Example</vt:lpstr>
      <vt:lpstr>Monthly Tracking Example</vt:lpstr>
      <vt:lpstr>'% of Time Example'!Print_Area</vt:lpstr>
    </vt:vector>
  </TitlesOfParts>
  <Company>PricewaterhouseCoopers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Grover</dc:creator>
  <cp:lastModifiedBy>Kittredge, Karen J.</cp:lastModifiedBy>
  <cp:lastPrinted>2014-01-16T18:02:25Z</cp:lastPrinted>
  <dcterms:created xsi:type="dcterms:W3CDTF">2013-04-10T13:21:26Z</dcterms:created>
  <dcterms:modified xsi:type="dcterms:W3CDTF">2018-12-06T18:56:46Z</dcterms:modified>
</cp:coreProperties>
</file>